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L:\GetGolfFit\GolfAggressive\SDS\Playing Diary\"/>
    </mc:Choice>
  </mc:AlternateContent>
  <xr:revisionPtr revIDLastSave="0" documentId="13_ncr:1_{68977E65-65D4-4F62-972F-1EDA96AF909D}" xr6:coauthVersionLast="34" xr6:coauthVersionMax="34" xr10:uidLastSave="{00000000-0000-0000-0000-000000000000}"/>
  <bookViews>
    <workbookView xWindow="0" yWindow="0" windowWidth="28800" windowHeight="10110" activeTab="1" xr2:uid="{CC9351CF-0724-4BA3-8C29-FA5B2D495484}"/>
  </bookViews>
  <sheets>
    <sheet name="SDB Playing Diary" sheetId="1" r:id="rId1"/>
    <sheet name="Round 1" sheetId="2" r:id="rId2"/>
    <sheet name="Round 2" sheetId="3" r:id="rId3"/>
    <sheet name="Round 3" sheetId="4" r:id="rId4"/>
    <sheet name="Round 4" sheetId="5" r:id="rId5"/>
    <sheet name="Round 5" sheetId="6" r:id="rId6"/>
    <sheet name="Round 6" sheetId="7" r:id="rId7"/>
    <sheet name="Round 7" sheetId="8" r:id="rId8"/>
    <sheet name="Round 8" sheetId="9" r:id="rId9"/>
    <sheet name="Round 9" sheetId="10" r:id="rId10"/>
    <sheet name="Round 10" sheetId="11" r:id="rId11"/>
    <sheet name="THE 10 ROUND AVERAGE" sheetId="12" r:id="rId12"/>
  </sheets>
  <definedNames>
    <definedName name="Round10DISTANCE">'Round 10'!$F$28</definedName>
    <definedName name="Round10FWS">'Round 10'!$D$28</definedName>
    <definedName name="Round10GR">'Round 10'!$E$28</definedName>
    <definedName name="Round10PAR">'Round 10'!$B$28</definedName>
    <definedName name="Round10PUTTS">'Round 10'!$G$28</definedName>
    <definedName name="Round10SCORE">'Round 10'!$C$28</definedName>
    <definedName name="Round1DISTANCE">'Round 1'!$F$28</definedName>
    <definedName name="Round1FWS">'Round 1'!$D$28</definedName>
    <definedName name="Round1GR">'Round 1'!$E$28</definedName>
    <definedName name="Round1Par">'Round 1'!$B$28</definedName>
    <definedName name="Round1PUTTS">'Round 1'!$F$28</definedName>
    <definedName name="Round1Score">'Round 1'!$C$28</definedName>
    <definedName name="Round2DISTANCE">'Round 2'!$F$28</definedName>
    <definedName name="Round2FWS">'Round 2'!$D$28</definedName>
    <definedName name="Round2GR">'Round 2'!$E$28</definedName>
    <definedName name="Round2PAR">'Round 2'!$B$28</definedName>
    <definedName name="Round2PUTTS">'Round 2'!$G$28</definedName>
    <definedName name="Round2SCORE">'Round 2'!$C$28</definedName>
    <definedName name="Round3DISTANCE">'Round 3'!$F$28</definedName>
    <definedName name="Round3FWS">'Round 3'!$D$28</definedName>
    <definedName name="Round3GR">'Round 3'!$E$28</definedName>
    <definedName name="Round3PAR">'Round 3'!$B$28</definedName>
    <definedName name="Round3PUTTS">'Round 3'!$G$28</definedName>
    <definedName name="Round3SCORE">'Round 3'!$C$28</definedName>
    <definedName name="Round4DISTANCE">'Round 4'!$F$28</definedName>
    <definedName name="Round4FWS">'Round 4'!$D$28</definedName>
    <definedName name="Round4GR">'Round 4'!$E$28</definedName>
    <definedName name="Round4PAR">'Round 4'!$B$28</definedName>
    <definedName name="Round4PUTTS">'Round 4'!$G$28</definedName>
    <definedName name="Round4SCORE">'Round 4'!$C$28</definedName>
    <definedName name="Round5DISTANCE">'Round 5'!$F$28</definedName>
    <definedName name="Round5FWS">'Round 5'!$D$28</definedName>
    <definedName name="Round5GR">'Round 5'!$E$28</definedName>
    <definedName name="Round5PAR">'Round 5'!$B$28</definedName>
    <definedName name="Round5PUTTS">'Round 5'!$G$28</definedName>
    <definedName name="Round5SCORE">'Round 5'!$C$28</definedName>
    <definedName name="Round6DISTANCE">'Round 6'!$F$28</definedName>
    <definedName name="Round6FWS">'Round 6'!$D$28</definedName>
    <definedName name="Round6GR">'Round 6'!$E$28</definedName>
    <definedName name="Round6PAR">'Round 6'!$B$28</definedName>
    <definedName name="Round6PUTTS">'Round 6'!$G$28</definedName>
    <definedName name="Round6SCORE">'Round 6'!$C$28</definedName>
    <definedName name="Round7DISTANCE">'Round 7'!$F$28</definedName>
    <definedName name="Round7FWS">'Round 7'!$D$28</definedName>
    <definedName name="Round7GR">'Round 7'!$E$28</definedName>
    <definedName name="Round7PAR">'Round 7'!$B$28</definedName>
    <definedName name="Round7PUTTS">'Round 7'!$G$28</definedName>
    <definedName name="Round7SCORE">'Round 7'!$C$28</definedName>
    <definedName name="Round8DISTANCE">'Round 8'!$F$28</definedName>
    <definedName name="Round8FWS">'Round 8'!$D$28</definedName>
    <definedName name="Round8GR">'Round 8'!$E$28</definedName>
    <definedName name="Round8PAR">'Round 8'!$B$28</definedName>
    <definedName name="Round8PUTTS">'Round 8'!$G$28</definedName>
    <definedName name="Round8SCORE">'Round 8'!$C$28</definedName>
    <definedName name="Round9DISTANCE">'Round 9'!$F$28</definedName>
    <definedName name="Round9FWS">'Round 9'!$D$28</definedName>
    <definedName name="Round9GR">'Round 9'!$E$28</definedName>
    <definedName name="Round9PAR">'Round 9'!$B$28</definedName>
    <definedName name="Round9PUTTS">'Round 9'!$G$28</definedName>
    <definedName name="Round9SCORE">'Round 9'!$C$28</definedName>
    <definedName name="Ruond3PAR">'Round 3'!$B$28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G27" i="2"/>
  <c r="F27" i="2"/>
  <c r="E27" i="2"/>
  <c r="D27" i="2"/>
  <c r="C27" i="2"/>
  <c r="B27" i="2"/>
  <c r="G17" i="2"/>
  <c r="F17" i="2"/>
  <c r="E17" i="2"/>
  <c r="D17" i="2"/>
  <c r="C17" i="2"/>
  <c r="B17" i="2"/>
  <c r="F27" i="3"/>
  <c r="F27" i="4"/>
  <c r="F27" i="5"/>
  <c r="F27" i="6"/>
  <c r="F27" i="7"/>
  <c r="F27" i="8"/>
  <c r="F27" i="9"/>
  <c r="F27" i="10"/>
  <c r="F17" i="3"/>
  <c r="F17" i="4"/>
  <c r="F17" i="5"/>
  <c r="F17" i="6"/>
  <c r="F17" i="7"/>
  <c r="F17" i="8"/>
  <c r="F17" i="9"/>
  <c r="F17" i="10"/>
  <c r="F27" i="11"/>
  <c r="F17" i="11"/>
  <c r="G28" i="2" l="1"/>
  <c r="G5" i="12" s="1"/>
  <c r="F28" i="10"/>
  <c r="F13" i="12" s="1"/>
  <c r="F28" i="9"/>
  <c r="F12" i="12" s="1"/>
  <c r="F28" i="8"/>
  <c r="F11" i="12" s="1"/>
  <c r="F28" i="7"/>
  <c r="F10" i="12" s="1"/>
  <c r="F28" i="6"/>
  <c r="F9" i="12" s="1"/>
  <c r="F28" i="5"/>
  <c r="F8" i="12" s="1"/>
  <c r="F28" i="4"/>
  <c r="F7" i="12" s="1"/>
  <c r="E28" i="2"/>
  <c r="D28" i="2"/>
  <c r="C28" i="2"/>
  <c r="B28" i="2"/>
  <c r="F28" i="2"/>
  <c r="F5" i="12" s="1"/>
  <c r="F28" i="3"/>
  <c r="F6" i="12" s="1"/>
  <c r="G27" i="11"/>
  <c r="E27" i="11"/>
  <c r="D27" i="11"/>
  <c r="C27" i="11"/>
  <c r="B27" i="11"/>
  <c r="G17" i="11"/>
  <c r="E17" i="11"/>
  <c r="D17" i="11"/>
  <c r="C17" i="11"/>
  <c r="B17" i="11"/>
  <c r="G27" i="10"/>
  <c r="E27" i="10"/>
  <c r="D27" i="10"/>
  <c r="C27" i="10"/>
  <c r="B27" i="10"/>
  <c r="G17" i="10"/>
  <c r="E17" i="10"/>
  <c r="D17" i="10"/>
  <c r="C17" i="10"/>
  <c r="B17" i="10"/>
  <c r="G27" i="9"/>
  <c r="E27" i="9"/>
  <c r="D27" i="9"/>
  <c r="C27" i="9"/>
  <c r="B27" i="9"/>
  <c r="G17" i="9"/>
  <c r="E17" i="9"/>
  <c r="D17" i="9"/>
  <c r="C17" i="9"/>
  <c r="B17" i="9"/>
  <c r="G27" i="8"/>
  <c r="E27" i="8"/>
  <c r="D27" i="8"/>
  <c r="C27" i="8"/>
  <c r="B27" i="8"/>
  <c r="G17" i="8"/>
  <c r="E17" i="8"/>
  <c r="D17" i="8"/>
  <c r="C17" i="8"/>
  <c r="B17" i="8"/>
  <c r="G27" i="7"/>
  <c r="E27" i="7"/>
  <c r="D27" i="7"/>
  <c r="C27" i="7"/>
  <c r="B27" i="7"/>
  <c r="G17" i="7"/>
  <c r="E17" i="7"/>
  <c r="D17" i="7"/>
  <c r="C17" i="7"/>
  <c r="B17" i="7"/>
  <c r="G27" i="6"/>
  <c r="E27" i="6"/>
  <c r="D27" i="6"/>
  <c r="C27" i="6"/>
  <c r="B27" i="6"/>
  <c r="G17" i="6"/>
  <c r="E17" i="6"/>
  <c r="D17" i="6"/>
  <c r="C17" i="6"/>
  <c r="B17" i="6"/>
  <c r="G27" i="5"/>
  <c r="E27" i="5"/>
  <c r="D27" i="5"/>
  <c r="C27" i="5"/>
  <c r="B27" i="5"/>
  <c r="G17" i="5"/>
  <c r="E17" i="5"/>
  <c r="D17" i="5"/>
  <c r="C17" i="5"/>
  <c r="B17" i="5"/>
  <c r="G27" i="4"/>
  <c r="E27" i="4"/>
  <c r="D27" i="4"/>
  <c r="C27" i="4"/>
  <c r="B27" i="4"/>
  <c r="G17" i="4"/>
  <c r="E17" i="4"/>
  <c r="D17" i="4"/>
  <c r="C17" i="4"/>
  <c r="B17" i="4"/>
  <c r="G27" i="3"/>
  <c r="E27" i="3"/>
  <c r="D27" i="3"/>
  <c r="C27" i="3"/>
  <c r="B27" i="3"/>
  <c r="E17" i="3"/>
  <c r="D17" i="3"/>
  <c r="C17" i="3"/>
  <c r="B17" i="3"/>
  <c r="C5" i="12" l="1"/>
  <c r="C28" i="4"/>
  <c r="C7" i="12" s="1"/>
  <c r="E28" i="7"/>
  <c r="E10" i="12" s="1"/>
  <c r="C28" i="8"/>
  <c r="C11" i="12" s="1"/>
  <c r="E28" i="11"/>
  <c r="E14" i="12" s="1"/>
  <c r="B28" i="4"/>
  <c r="B7" i="12" s="1"/>
  <c r="D28" i="11"/>
  <c r="D14" i="12" s="1"/>
  <c r="G28" i="10"/>
  <c r="G13" i="12" s="1"/>
  <c r="B28" i="8"/>
  <c r="B11" i="12" s="1"/>
  <c r="C28" i="7"/>
  <c r="C10" i="12" s="1"/>
  <c r="B28" i="6"/>
  <c r="B9" i="12" s="1"/>
  <c r="C28" i="6"/>
  <c r="C9" i="12" s="1"/>
  <c r="E28" i="6"/>
  <c r="E9" i="12" s="1"/>
  <c r="G28" i="6"/>
  <c r="G9" i="12" s="1"/>
  <c r="D28" i="7"/>
  <c r="D10" i="12" s="1"/>
  <c r="D28" i="4"/>
  <c r="D7" i="12" s="1"/>
  <c r="E28" i="4"/>
  <c r="E7" i="12" s="1"/>
  <c r="G28" i="4"/>
  <c r="G7" i="12" s="1"/>
  <c r="B28" i="5"/>
  <c r="B8" i="12" s="1"/>
  <c r="C28" i="5"/>
  <c r="C8" i="12" s="1"/>
  <c r="D28" i="5"/>
  <c r="D8" i="12" s="1"/>
  <c r="E28" i="5"/>
  <c r="E8" i="12" s="1"/>
  <c r="G28" i="5"/>
  <c r="G8" i="12" s="1"/>
  <c r="D28" i="6"/>
  <c r="D9" i="12" s="1"/>
  <c r="G28" i="7"/>
  <c r="G10" i="12" s="1"/>
  <c r="B28" i="7"/>
  <c r="B10" i="12" s="1"/>
  <c r="D28" i="8"/>
  <c r="D11" i="12" s="1"/>
  <c r="E28" i="8"/>
  <c r="E11" i="12" s="1"/>
  <c r="G28" i="8"/>
  <c r="G11" i="12" s="1"/>
  <c r="B28" i="9"/>
  <c r="B12" i="12" s="1"/>
  <c r="D28" i="9"/>
  <c r="D12" i="12" s="1"/>
  <c r="C28" i="9"/>
  <c r="C12" i="12" s="1"/>
  <c r="G28" i="9"/>
  <c r="G12" i="12" s="1"/>
  <c r="B28" i="10"/>
  <c r="B13" i="12" s="1"/>
  <c r="D28" i="10"/>
  <c r="D13" i="12" s="1"/>
  <c r="C28" i="10"/>
  <c r="C13" i="12" s="1"/>
  <c r="E28" i="10"/>
  <c r="E13" i="12" s="1"/>
  <c r="G28" i="11"/>
  <c r="G14" i="12" s="1"/>
  <c r="C28" i="11"/>
  <c r="C14" i="12" s="1"/>
  <c r="B28" i="11"/>
  <c r="B14" i="12" s="1"/>
  <c r="E28" i="9"/>
  <c r="E12" i="12" s="1"/>
  <c r="G28" i="3"/>
  <c r="G6" i="12" s="1"/>
  <c r="E28" i="3"/>
  <c r="E6" i="12" s="1"/>
  <c r="D28" i="3"/>
  <c r="D6" i="12" s="1"/>
  <c r="C28" i="3"/>
  <c r="C6" i="12" s="1"/>
  <c r="B28" i="3"/>
  <c r="B6" i="12" s="1"/>
  <c r="E5" i="12"/>
  <c r="D5" i="12"/>
  <c r="B5" i="12"/>
  <c r="G15" i="12" l="1"/>
  <c r="G17" i="12" s="1"/>
  <c r="B15" i="12"/>
  <c r="B17" i="12" s="1"/>
  <c r="C15" i="12"/>
  <c r="C17" i="12" s="1"/>
  <c r="E15" i="12"/>
  <c r="E17" i="12" s="1"/>
  <c r="D15" i="12"/>
  <c r="D17" i="12" s="1"/>
  <c r="F28" i="11"/>
  <c r="F14" i="12" s="1"/>
  <c r="F15" i="12" l="1"/>
  <c r="F17" i="12" s="1"/>
</calcChain>
</file>

<file path=xl/sharedStrings.xml><?xml version="1.0" encoding="utf-8"?>
<sst xmlns="http://schemas.openxmlformats.org/spreadsheetml/2006/main" count="241" uniqueCount="43">
  <si>
    <t xml:space="preserve">Course: </t>
  </si>
  <si>
    <t xml:space="preserve">Date: </t>
  </si>
  <si>
    <t xml:space="preserve">Par: </t>
  </si>
  <si>
    <t xml:space="preserve">Slope/Rating: </t>
  </si>
  <si>
    <t xml:space="preserve">Playing Condition: </t>
  </si>
  <si>
    <t xml:space="preserve">Tee Time: </t>
  </si>
  <si>
    <t>HOLE</t>
  </si>
  <si>
    <t>PAR</t>
  </si>
  <si>
    <t>SCORE</t>
  </si>
  <si>
    <t>F/WS</t>
  </si>
  <si>
    <t>G/R</t>
  </si>
  <si>
    <t>N/PUTTS</t>
  </si>
  <si>
    <t>OUT</t>
  </si>
  <si>
    <t>IN</t>
  </si>
  <si>
    <t>TOTAL</t>
  </si>
  <si>
    <t xml:space="preserve">General Comments: </t>
  </si>
  <si>
    <t>Weather Conditions</t>
  </si>
  <si>
    <t>ROUND DETAILS</t>
  </si>
  <si>
    <t xml:space="preserve">   </t>
  </si>
  <si>
    <t>PLAYING DIARY</t>
  </si>
  <si>
    <t>INTRODUCTION</t>
  </si>
  <si>
    <t xml:space="preserve">Each round should be recorded whether it is an official tournament round or social round.  The diary should be completed as soon as possible after the round while all details are fresh in the mind. </t>
  </si>
  <si>
    <t>This diary is designed to aid the SDB golfer to statstically analyze and evaluate each round.  By keeping records such as these, the golfer and coach are provided with important information, which can be considered for planning practice and coaching strategy.</t>
  </si>
  <si>
    <t xml:space="preserve">SDB Golfers then must, at the earliest time convenient to their schedules discuss and analyze all aspects of each round.  This can be done via the GA Coaching Group.  </t>
  </si>
  <si>
    <t>TEN ROUND AVERAGES</t>
  </si>
  <si>
    <t xml:space="preserve">After every ten rounds, SDB golfers are requested to complete the averages sheet.  Again, these details will highlight playing strengths and weaknesses. </t>
  </si>
  <si>
    <t>KEY - FOR ROUND DETAILS</t>
  </si>
  <si>
    <t>Number of putts</t>
  </si>
  <si>
    <t>GENERAL COMMENTS</t>
  </si>
  <si>
    <t xml:space="preserve">On course, feelings for the course, comments relating to the round. </t>
  </si>
  <si>
    <t>SPECIAL COMMENTS</t>
  </si>
  <si>
    <t xml:space="preserve">Include any miscellanous aspects, eg: out of bounds, hazards, number of shots out of bunker, penalties, etc. </t>
  </si>
  <si>
    <t>ROUND</t>
  </si>
  <si>
    <t>Total by 10</t>
  </si>
  <si>
    <t>Average</t>
  </si>
  <si>
    <t>Key Points for Practice Strategy</t>
  </si>
  <si>
    <t>Prev. Best Average</t>
  </si>
  <si>
    <t>/10</t>
  </si>
  <si>
    <t>COMMENTS FOR EACH HOLE</t>
  </si>
  <si>
    <t>1st P/DIS</t>
  </si>
  <si>
    <t>1st Putt Distance from hole</t>
  </si>
  <si>
    <t>Fairways hit in regulation from the tee (add 1 for F/WS hit, 0 for all others)</t>
  </si>
  <si>
    <t>Greens hit in regulation  (add 1 for G/R hit, 0 for all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</si>
</sst>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7">
    <xf numFmtId="0" fontId="0" fillId="0" borderId="0" xfId="0"/>
    <xf numFmtId="0" fontId="0" fillId="0" borderId="3" xfId="0" applyBorder="1" applyAlignment="1">
      <alignment horizontal="center"/>
    </xf>
    <xf numFmtId="0" fontId="0" fillId="2" borderId="3" xfId="0" applyFill="1" applyBorder="1" applyAlignment="1">
      <alignment horizontal="center"/>
    </xf>
    <xf numFmtId="0" fontId="0" fillId="0" borderId="4" xfId="0" applyBorder="1" applyAlignment="1">
      <alignment horizontal="center"/>
    </xf>
    <xf numFmtId="0" fontId="1" fillId="2" borderId="0" xfId="0" applyFont="1" applyFill="1"/>
    <xf numFmtId="0" fontId="0" fillId="4" borderId="0" xfId="0" applyFill="1"/>
    <xf numFmtId="0" fontId="0" fillId="2" borderId="0" xfId="0" applyFill="1"/>
    <xf numFmtId="0" fontId="1" fillId="0" borderId="1"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0" fillId="2" borderId="5" xfId="0" applyFill="1" applyBorder="1" applyAlignment="1">
      <alignment horizontal="center"/>
    </xf>
    <xf numFmtId="0" fontId="0" fillId="3" borderId="4" xfId="0" applyFill="1" applyBorder="1" applyAlignment="1">
      <alignment horizontal="center"/>
    </xf>
    <xf numFmtId="0" fontId="0" fillId="2" borderId="0" xfId="0" applyFill="1" applyAlignment="1">
      <alignment horizontal="left"/>
    </xf>
    <xf numFmtId="0" fontId="1" fillId="0" borderId="3" xfId="0" applyFont="1" applyBorder="1" applyAlignment="1">
      <alignment horizontal="center" wrapText="1"/>
    </xf>
    <xf numFmtId="0" fontId="0" fillId="0" borderId="8" xfId="0" applyBorder="1" applyAlignment="1">
      <alignment horizontal="center"/>
    </xf>
    <xf numFmtId="0" fontId="1" fillId="0" borderId="7" xfId="0" applyFont="1"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3" fillId="5" borderId="3" xfId="0" applyFont="1" applyFill="1" applyBorder="1" applyAlignment="1">
      <alignment horizontal="center"/>
    </xf>
    <xf numFmtId="2" fontId="0" fillId="2" borderId="3" xfId="0" applyNumberFormat="1" applyFill="1" applyBorder="1" applyAlignment="1">
      <alignment horizontal="center"/>
    </xf>
    <xf numFmtId="2" fontId="0" fillId="2" borderId="5" xfId="0" applyNumberFormat="1" applyFill="1" applyBorder="1" applyAlignment="1">
      <alignment horizontal="center"/>
    </xf>
    <xf numFmtId="2" fontId="0" fillId="3" borderId="4" xfId="0" applyNumberFormat="1" applyFill="1" applyBorder="1" applyAlignment="1">
      <alignment horizontal="center"/>
    </xf>
    <xf numFmtId="2" fontId="0" fillId="0" borderId="3" xfId="0" applyNumberFormat="1" applyBorder="1" applyAlignment="1">
      <alignment horizontal="center"/>
    </xf>
    <xf numFmtId="2" fontId="3" fillId="5" borderId="3" xfId="0" applyNumberFormat="1" applyFont="1" applyFill="1" applyBorder="1" applyAlignment="1">
      <alignment horizontal="center"/>
    </xf>
    <xf numFmtId="0" fontId="0" fillId="4" borderId="0" xfId="0" applyFill="1" applyAlignment="1">
      <alignment horizontal="center"/>
    </xf>
    <xf numFmtId="0" fontId="2" fillId="4" borderId="0" xfId="0" applyFont="1" applyFill="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xf>
    <xf numFmtId="0" fontId="1" fillId="5" borderId="0" xfId="0" applyFont="1" applyFill="1" applyAlignment="1">
      <alignment horizontal="left"/>
    </xf>
    <xf numFmtId="0" fontId="0" fillId="2" borderId="0" xfId="0" applyFill="1" applyAlignment="1">
      <alignment horizontal="left" wrapText="1"/>
    </xf>
    <xf numFmtId="0" fontId="1" fillId="2" borderId="0" xfId="0" applyFont="1" applyFill="1" applyAlignment="1">
      <alignment horizontal="left" vertical="top"/>
    </xf>
    <xf numFmtId="0" fontId="1" fillId="4" borderId="0" xfId="0" applyFont="1" applyFill="1" applyAlignment="1">
      <alignment horizontal="center" vertical="center"/>
    </xf>
    <xf numFmtId="0" fontId="1" fillId="0" borderId="6" xfId="0" applyFont="1" applyBorder="1" applyAlignment="1">
      <alignment horizontal="center" vertical="top"/>
    </xf>
    <xf numFmtId="0" fontId="1" fillId="0" borderId="2" xfId="0" applyFont="1" applyBorder="1" applyAlignment="1">
      <alignment horizontal="center" vertical="top"/>
    </xf>
    <xf numFmtId="0" fontId="1" fillId="2" borderId="0" xfId="0" applyFont="1" applyFill="1" applyAlignment="1">
      <alignment horizontal="left"/>
    </xf>
    <xf numFmtId="0" fontId="1"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152401</xdr:rowOff>
    </xdr:from>
    <xdr:to>
      <xdr:col>8</xdr:col>
      <xdr:colOff>76200</xdr:colOff>
      <xdr:row>5</xdr:row>
      <xdr:rowOff>20159</xdr:rowOff>
    </xdr:to>
    <xdr:pic>
      <xdr:nvPicPr>
        <xdr:cNvPr id="5" name="Picture 4">
          <a:extLst>
            <a:ext uri="{FF2B5EF4-FFF2-40B4-BE49-F238E27FC236}">
              <a16:creationId xmlns:a16="http://schemas.microsoft.com/office/drawing/2014/main" id="{CAEC8CF7-A2A9-4638-A241-6DA2ABAE8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5" y="152401"/>
          <a:ext cx="4371975" cy="820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C488-59CD-4757-8F1D-22D5B3B7AAEC}">
  <dimension ref="A1:I27"/>
  <sheetViews>
    <sheetView topLeftCell="A10" workbookViewId="0">
      <selection activeCell="H20" sqref="H20"/>
    </sheetView>
  </sheetViews>
  <sheetFormatPr defaultRowHeight="15" x14ac:dyDescent="0.25"/>
  <cols>
    <col min="1" max="16384" width="9.140625" style="5"/>
  </cols>
  <sheetData>
    <row r="1" spans="1:9" x14ac:dyDescent="0.25">
      <c r="A1" s="25" t="s">
        <v>18</v>
      </c>
      <c r="B1" s="25"/>
      <c r="C1" s="25"/>
      <c r="D1" s="25"/>
      <c r="E1" s="25"/>
      <c r="F1" s="25"/>
      <c r="G1" s="25"/>
      <c r="H1" s="25"/>
      <c r="I1" s="25"/>
    </row>
    <row r="2" spans="1:9" x14ac:dyDescent="0.25">
      <c r="A2" s="25"/>
      <c r="B2" s="25"/>
      <c r="C2" s="25"/>
      <c r="D2" s="25"/>
      <c r="E2" s="25"/>
      <c r="F2" s="25"/>
      <c r="G2" s="25"/>
      <c r="H2" s="25"/>
      <c r="I2" s="25"/>
    </row>
    <row r="3" spans="1:9" x14ac:dyDescent="0.25">
      <c r="A3" s="25"/>
      <c r="B3" s="25"/>
      <c r="C3" s="25"/>
      <c r="D3" s="25"/>
      <c r="E3" s="25"/>
      <c r="F3" s="25"/>
      <c r="G3" s="25"/>
      <c r="H3" s="25"/>
      <c r="I3" s="25"/>
    </row>
    <row r="4" spans="1:9" x14ac:dyDescent="0.25">
      <c r="A4" s="25"/>
      <c r="B4" s="25"/>
      <c r="C4" s="25"/>
      <c r="D4" s="25"/>
      <c r="E4" s="25"/>
      <c r="F4" s="25"/>
      <c r="G4" s="25"/>
      <c r="H4" s="25"/>
      <c r="I4" s="25"/>
    </row>
    <row r="5" spans="1:9" x14ac:dyDescent="0.25">
      <c r="A5" s="25"/>
      <c r="B5" s="25"/>
      <c r="C5" s="25"/>
      <c r="D5" s="25"/>
      <c r="E5" s="25"/>
      <c r="F5" s="25"/>
      <c r="G5" s="25"/>
      <c r="H5" s="25"/>
      <c r="I5" s="25"/>
    </row>
    <row r="6" spans="1:9" x14ac:dyDescent="0.25">
      <c r="A6" s="25"/>
      <c r="B6" s="25"/>
      <c r="C6" s="25"/>
      <c r="D6" s="25"/>
      <c r="E6" s="25"/>
      <c r="F6" s="25"/>
      <c r="G6" s="25"/>
      <c r="H6" s="25"/>
      <c r="I6" s="25"/>
    </row>
    <row r="7" spans="1:9" x14ac:dyDescent="0.25">
      <c r="A7" s="26" t="s">
        <v>19</v>
      </c>
      <c r="B7" s="26"/>
      <c r="C7" s="26"/>
      <c r="D7" s="26"/>
      <c r="E7" s="26"/>
      <c r="F7" s="26"/>
      <c r="G7" s="26"/>
      <c r="H7" s="26"/>
      <c r="I7" s="26"/>
    </row>
    <row r="8" spans="1:9" x14ac:dyDescent="0.25">
      <c r="A8" s="26"/>
      <c r="B8" s="26"/>
      <c r="C8" s="26"/>
      <c r="D8" s="26"/>
      <c r="E8" s="26"/>
      <c r="F8" s="26"/>
      <c r="G8" s="26"/>
      <c r="H8" s="26"/>
      <c r="I8" s="26"/>
    </row>
    <row r="9" spans="1:9" x14ac:dyDescent="0.25">
      <c r="A9" s="29" t="s">
        <v>20</v>
      </c>
      <c r="B9" s="29"/>
      <c r="C9" s="29"/>
      <c r="D9" s="29"/>
      <c r="E9" s="29"/>
      <c r="F9" s="29"/>
      <c r="G9" s="29"/>
      <c r="H9" s="29"/>
      <c r="I9" s="29"/>
    </row>
    <row r="10" spans="1:9" ht="50.25" customHeight="1" x14ac:dyDescent="0.25">
      <c r="A10" s="27" t="s">
        <v>22</v>
      </c>
      <c r="B10" s="27"/>
      <c r="C10" s="27"/>
      <c r="D10" s="27"/>
      <c r="E10" s="27"/>
      <c r="F10" s="27"/>
      <c r="G10" s="27"/>
      <c r="H10" s="27"/>
      <c r="I10" s="27"/>
    </row>
    <row r="11" spans="1:9" ht="47.25" customHeight="1" x14ac:dyDescent="0.25">
      <c r="A11" s="27" t="s">
        <v>21</v>
      </c>
      <c r="B11" s="27"/>
      <c r="C11" s="27"/>
      <c r="D11" s="27"/>
      <c r="E11" s="27"/>
      <c r="F11" s="27"/>
      <c r="G11" s="27"/>
      <c r="H11" s="27"/>
      <c r="I11" s="27"/>
    </row>
    <row r="12" spans="1:9" ht="36.75" customHeight="1" x14ac:dyDescent="0.25">
      <c r="A12" s="30" t="s">
        <v>23</v>
      </c>
      <c r="B12" s="30"/>
      <c r="C12" s="30"/>
      <c r="D12" s="30"/>
      <c r="E12" s="30"/>
      <c r="F12" s="30"/>
      <c r="G12" s="30"/>
      <c r="H12" s="30"/>
      <c r="I12" s="30"/>
    </row>
    <row r="14" spans="1:9" x14ac:dyDescent="0.25">
      <c r="A14" s="29" t="s">
        <v>24</v>
      </c>
      <c r="B14" s="29"/>
      <c r="C14" s="29"/>
      <c r="D14" s="29"/>
      <c r="E14" s="29"/>
      <c r="F14" s="29"/>
      <c r="G14" s="29"/>
      <c r="H14" s="29"/>
      <c r="I14" s="29"/>
    </row>
    <row r="15" spans="1:9" ht="33.75" customHeight="1" x14ac:dyDescent="0.25">
      <c r="A15" s="27" t="s">
        <v>25</v>
      </c>
      <c r="B15" s="27"/>
      <c r="C15" s="27"/>
      <c r="D15" s="27"/>
      <c r="E15" s="27"/>
      <c r="F15" s="27"/>
      <c r="G15" s="27"/>
      <c r="H15" s="27"/>
      <c r="I15" s="27"/>
    </row>
    <row r="17" spans="1:9" x14ac:dyDescent="0.25">
      <c r="A17" s="29" t="s">
        <v>26</v>
      </c>
      <c r="B17" s="29"/>
      <c r="C17" s="29"/>
      <c r="D17" s="29"/>
      <c r="E17" s="29"/>
      <c r="F17" s="29"/>
      <c r="G17" s="29"/>
      <c r="H17" s="29"/>
      <c r="I17" s="29"/>
    </row>
    <row r="18" spans="1:9" x14ac:dyDescent="0.25">
      <c r="A18" s="6" t="s">
        <v>9</v>
      </c>
      <c r="B18" s="28" t="s">
        <v>41</v>
      </c>
      <c r="C18" s="28"/>
      <c r="D18" s="28"/>
      <c r="E18" s="28"/>
      <c r="F18" s="28"/>
      <c r="G18" s="28"/>
      <c r="H18" s="28"/>
      <c r="I18" s="28"/>
    </row>
    <row r="19" spans="1:9" x14ac:dyDescent="0.25">
      <c r="A19" s="6" t="s">
        <v>10</v>
      </c>
      <c r="B19" s="28" t="s">
        <v>42</v>
      </c>
      <c r="C19" s="28"/>
      <c r="D19" s="28"/>
      <c r="E19" s="28"/>
      <c r="F19" s="28"/>
      <c r="G19" s="28"/>
      <c r="H19" s="28"/>
      <c r="I19" s="28"/>
    </row>
    <row r="20" spans="1:9" x14ac:dyDescent="0.25">
      <c r="A20" s="6" t="s">
        <v>39</v>
      </c>
      <c r="B20" s="13" t="s">
        <v>40</v>
      </c>
      <c r="C20" s="13"/>
      <c r="D20" s="13"/>
      <c r="E20" s="13"/>
      <c r="F20" s="13"/>
      <c r="G20" s="13"/>
      <c r="H20" s="13"/>
      <c r="I20" s="13"/>
    </row>
    <row r="21" spans="1:9" x14ac:dyDescent="0.25">
      <c r="A21" s="6" t="s">
        <v>11</v>
      </c>
      <c r="B21" s="28" t="s">
        <v>27</v>
      </c>
      <c r="C21" s="28"/>
      <c r="D21" s="28"/>
      <c r="E21" s="28"/>
      <c r="F21" s="28"/>
      <c r="G21" s="28"/>
      <c r="H21" s="28"/>
      <c r="I21" s="28"/>
    </row>
    <row r="23" spans="1:9" x14ac:dyDescent="0.25">
      <c r="A23" s="29" t="s">
        <v>28</v>
      </c>
      <c r="B23" s="29"/>
      <c r="C23" s="29"/>
      <c r="D23" s="29"/>
      <c r="E23" s="29"/>
      <c r="F23" s="29"/>
      <c r="G23" s="29"/>
      <c r="H23" s="29"/>
      <c r="I23" s="29"/>
    </row>
    <row r="24" spans="1:9" x14ac:dyDescent="0.25">
      <c r="A24" s="28" t="s">
        <v>29</v>
      </c>
      <c r="B24" s="28"/>
      <c r="C24" s="28"/>
      <c r="D24" s="28"/>
      <c r="E24" s="28"/>
      <c r="F24" s="28"/>
      <c r="G24" s="28"/>
      <c r="H24" s="28"/>
      <c r="I24" s="28"/>
    </row>
    <row r="26" spans="1:9" x14ac:dyDescent="0.25">
      <c r="A26" s="29" t="s">
        <v>30</v>
      </c>
      <c r="B26" s="29"/>
      <c r="C26" s="29"/>
      <c r="D26" s="29"/>
      <c r="E26" s="29"/>
      <c r="F26" s="29"/>
      <c r="G26" s="29"/>
      <c r="H26" s="29"/>
      <c r="I26" s="29"/>
    </row>
    <row r="27" spans="1:9" ht="31.5" customHeight="1" x14ac:dyDescent="0.25">
      <c r="A27" s="27" t="s">
        <v>31</v>
      </c>
      <c r="B27" s="27"/>
      <c r="C27" s="27"/>
      <c r="D27" s="27"/>
      <c r="E27" s="27"/>
      <c r="F27" s="27"/>
      <c r="G27" s="27"/>
      <c r="H27" s="27"/>
      <c r="I27" s="27"/>
    </row>
  </sheetData>
  <mergeCells count="16">
    <mergeCell ref="A1:I6"/>
    <mergeCell ref="A7:I8"/>
    <mergeCell ref="A15:I15"/>
    <mergeCell ref="A27:I27"/>
    <mergeCell ref="A24:I24"/>
    <mergeCell ref="B18:I18"/>
    <mergeCell ref="B19:I19"/>
    <mergeCell ref="B21:I21"/>
    <mergeCell ref="A17:I17"/>
    <mergeCell ref="A23:I23"/>
    <mergeCell ref="A26:I26"/>
    <mergeCell ref="A10:I10"/>
    <mergeCell ref="A11:I11"/>
    <mergeCell ref="A12:I12"/>
    <mergeCell ref="A9:I9"/>
    <mergeCell ref="A14:I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9F94B-2162-4E65-A21C-76275F781476}">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10828-3DEF-4249-80E2-F32EDC9DBC43}">
  <dimension ref="A1:H32"/>
  <sheetViews>
    <sheetView topLeftCell="A2" workbookViewId="0">
      <selection activeCell="B18" activeCellId="1" sqref="B8:G16 B18:G26"/>
    </sheetView>
  </sheetViews>
  <sheetFormatPr defaultRowHeight="15" x14ac:dyDescent="0.25"/>
  <cols>
    <col min="6" max="6" width="8.85546875" customWidth="1"/>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ignoredErrors>
    <ignoredError sqref="F1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869D-DF25-436F-A79D-1750B9DE9C7A}">
  <dimension ref="A1:G28"/>
  <sheetViews>
    <sheetView workbookViewId="0">
      <selection activeCell="A20" sqref="A20:G24"/>
    </sheetView>
  </sheetViews>
  <sheetFormatPr defaultRowHeight="15" x14ac:dyDescent="0.25"/>
  <cols>
    <col min="1" max="1" width="17.85546875" bestFit="1" customWidth="1"/>
    <col min="2" max="7" width="11.28515625" customWidth="1"/>
  </cols>
  <sheetData>
    <row r="1" spans="1:7" x14ac:dyDescent="0.25">
      <c r="A1" s="36" t="s">
        <v>24</v>
      </c>
      <c r="B1" s="36"/>
      <c r="C1" s="36"/>
      <c r="D1" s="36"/>
      <c r="E1" s="36"/>
      <c r="F1" s="36"/>
      <c r="G1" s="36"/>
    </row>
    <row r="2" spans="1:7" x14ac:dyDescent="0.25">
      <c r="A2" s="36"/>
      <c r="B2" s="36"/>
      <c r="C2" s="36"/>
      <c r="D2" s="36"/>
      <c r="E2" s="36"/>
      <c r="F2" s="36"/>
      <c r="G2" s="36"/>
    </row>
    <row r="3" spans="1:7" ht="15.75" thickBot="1" x14ac:dyDescent="0.3">
      <c r="A3" s="36"/>
      <c r="B3" s="36"/>
      <c r="C3" s="36"/>
      <c r="D3" s="36"/>
      <c r="E3" s="36"/>
      <c r="F3" s="36"/>
      <c r="G3" s="36"/>
    </row>
    <row r="4" spans="1:7" x14ac:dyDescent="0.25">
      <c r="A4" s="7" t="s">
        <v>32</v>
      </c>
      <c r="B4" s="7" t="s">
        <v>7</v>
      </c>
      <c r="C4" s="7" t="s">
        <v>8</v>
      </c>
      <c r="D4" s="7" t="s">
        <v>9</v>
      </c>
      <c r="E4" s="16" t="s">
        <v>10</v>
      </c>
      <c r="F4" s="7" t="s">
        <v>39</v>
      </c>
      <c r="G4" s="7" t="s">
        <v>11</v>
      </c>
    </row>
    <row r="5" spans="1:7" x14ac:dyDescent="0.25">
      <c r="A5" s="8">
        <v>1</v>
      </c>
      <c r="B5" s="1">
        <f>Round1Par</f>
        <v>0</v>
      </c>
      <c r="C5" s="1">
        <f>Round1Score</f>
        <v>0</v>
      </c>
      <c r="D5" s="1">
        <f>Round1FWS</f>
        <v>0</v>
      </c>
      <c r="E5" s="15">
        <f>Round1GR</f>
        <v>0</v>
      </c>
      <c r="F5" s="23" t="e">
        <f>Round1DISTANCE</f>
        <v>#DIV/0!</v>
      </c>
      <c r="G5" s="1">
        <f>'Round 1'!G28</f>
        <v>0</v>
      </c>
    </row>
    <row r="6" spans="1:7" x14ac:dyDescent="0.25">
      <c r="A6" s="8">
        <v>2</v>
      </c>
      <c r="B6" s="1">
        <f>Round2PAR</f>
        <v>0</v>
      </c>
      <c r="C6" s="1">
        <f>Round2SCORE</f>
        <v>0</v>
      </c>
      <c r="D6" s="1">
        <f>Round2FWS</f>
        <v>0</v>
      </c>
      <c r="E6" s="15">
        <f>Round2GR</f>
        <v>0</v>
      </c>
      <c r="F6" s="23" t="e">
        <f>Round2DISTANCE</f>
        <v>#DIV/0!</v>
      </c>
      <c r="G6" s="1">
        <f>Round2PUTTS</f>
        <v>0</v>
      </c>
    </row>
    <row r="7" spans="1:7" x14ac:dyDescent="0.25">
      <c r="A7" s="8">
        <v>3</v>
      </c>
      <c r="B7" s="1">
        <f>Round3PAR</f>
        <v>0</v>
      </c>
      <c r="C7" s="1">
        <f>Round3SCORE</f>
        <v>0</v>
      </c>
      <c r="D7" s="1">
        <f>Round3FWS</f>
        <v>0</v>
      </c>
      <c r="E7" s="15">
        <f>Round3GR</f>
        <v>0</v>
      </c>
      <c r="F7" s="23" t="e">
        <f>Round3DISTANCE</f>
        <v>#DIV/0!</v>
      </c>
      <c r="G7" s="1">
        <f>Round3PUTTS</f>
        <v>0</v>
      </c>
    </row>
    <row r="8" spans="1:7" x14ac:dyDescent="0.25">
      <c r="A8" s="8">
        <v>4</v>
      </c>
      <c r="B8" s="1">
        <f>Round4PAR</f>
        <v>0</v>
      </c>
      <c r="C8" s="1">
        <f>Round4SCORE</f>
        <v>0</v>
      </c>
      <c r="D8" s="1">
        <f>Round4FWS</f>
        <v>0</v>
      </c>
      <c r="E8" s="15">
        <f>Round4GR</f>
        <v>0</v>
      </c>
      <c r="F8" s="23" t="e">
        <f>Round4DISTANCE</f>
        <v>#DIV/0!</v>
      </c>
      <c r="G8" s="1">
        <f>Round4PUTTS</f>
        <v>0</v>
      </c>
    </row>
    <row r="9" spans="1:7" x14ac:dyDescent="0.25">
      <c r="A9" s="8">
        <v>5</v>
      </c>
      <c r="B9" s="1">
        <f>Round5PAR</f>
        <v>0</v>
      </c>
      <c r="C9" s="1">
        <f>Round5SCORE</f>
        <v>0</v>
      </c>
      <c r="D9" s="1">
        <f>Round5FWS</f>
        <v>0</v>
      </c>
      <c r="E9" s="15">
        <f>Round5GR</f>
        <v>0</v>
      </c>
      <c r="F9" s="23" t="e">
        <f>Round5DISTANCE</f>
        <v>#DIV/0!</v>
      </c>
      <c r="G9" s="1">
        <f>Round5PUTTS</f>
        <v>0</v>
      </c>
    </row>
    <row r="10" spans="1:7" x14ac:dyDescent="0.25">
      <c r="A10" s="8">
        <v>6</v>
      </c>
      <c r="B10" s="1">
        <f>Round6PAR</f>
        <v>0</v>
      </c>
      <c r="C10" s="1">
        <f>Round6SCORE</f>
        <v>0</v>
      </c>
      <c r="D10" s="1">
        <f>Round6FWS</f>
        <v>0</v>
      </c>
      <c r="E10" s="15">
        <f>Round6GR</f>
        <v>0</v>
      </c>
      <c r="F10" s="23" t="e">
        <f>Round6DISTANCE</f>
        <v>#DIV/0!</v>
      </c>
      <c r="G10" s="1">
        <f>Round6PUTTS</f>
        <v>0</v>
      </c>
    </row>
    <row r="11" spans="1:7" x14ac:dyDescent="0.25">
      <c r="A11" s="8">
        <v>7</v>
      </c>
      <c r="B11" s="1">
        <f>Round7PAR</f>
        <v>0</v>
      </c>
      <c r="C11" s="1">
        <f>Round7SCORE</f>
        <v>0</v>
      </c>
      <c r="D11" s="1">
        <f>Round7FWS</f>
        <v>0</v>
      </c>
      <c r="E11" s="15">
        <f>Round7GR</f>
        <v>0</v>
      </c>
      <c r="F11" s="23" t="e">
        <f>Round7DISTANCE</f>
        <v>#DIV/0!</v>
      </c>
      <c r="G11" s="1">
        <f>Round7PUTTS</f>
        <v>0</v>
      </c>
    </row>
    <row r="12" spans="1:7" x14ac:dyDescent="0.25">
      <c r="A12" s="8">
        <v>8</v>
      </c>
      <c r="B12" s="1">
        <f>Round8PAR</f>
        <v>0</v>
      </c>
      <c r="C12" s="1">
        <f>Round8SCORE</f>
        <v>0</v>
      </c>
      <c r="D12" s="1">
        <f>Round8FWS</f>
        <v>0</v>
      </c>
      <c r="E12" s="15">
        <f>Round8GR</f>
        <v>0</v>
      </c>
      <c r="F12" s="23" t="e">
        <f>Round8DISTANCE</f>
        <v>#DIV/0!</v>
      </c>
      <c r="G12" s="1">
        <f>Round8PUTTS</f>
        <v>0</v>
      </c>
    </row>
    <row r="13" spans="1:7" x14ac:dyDescent="0.25">
      <c r="A13" s="8">
        <v>9</v>
      </c>
      <c r="B13" s="1">
        <f>Round9PAR</f>
        <v>0</v>
      </c>
      <c r="C13" s="1">
        <f>Round9SCORE</f>
        <v>0</v>
      </c>
      <c r="D13" s="1">
        <f>Round9FWS</f>
        <v>0</v>
      </c>
      <c r="E13" s="15">
        <f>Round9GR</f>
        <v>0</v>
      </c>
      <c r="F13" s="23" t="e">
        <f>Round9DISTANCE</f>
        <v>#DIV/0!</v>
      </c>
      <c r="G13" s="1">
        <f>Round9PUTTS</f>
        <v>0</v>
      </c>
    </row>
    <row r="14" spans="1:7" x14ac:dyDescent="0.25">
      <c r="A14" s="8">
        <v>10</v>
      </c>
      <c r="B14" s="1">
        <f>Round10PAR</f>
        <v>0</v>
      </c>
      <c r="C14" s="1">
        <f>Round10SCORE</f>
        <v>0</v>
      </c>
      <c r="D14" s="1">
        <f>Round10FWS</f>
        <v>0</v>
      </c>
      <c r="E14" s="15">
        <f>Round10GR</f>
        <v>0</v>
      </c>
      <c r="F14" s="23" t="e">
        <f>Round10DISTANCE</f>
        <v>#DIV/0!</v>
      </c>
      <c r="G14" s="1">
        <f>Round10PUTTS</f>
        <v>0</v>
      </c>
    </row>
    <row r="15" spans="1:7" x14ac:dyDescent="0.25">
      <c r="A15" s="8" t="s">
        <v>14</v>
      </c>
      <c r="B15" s="1">
        <f>B5+B6+B7+B8+B9+B10+B11+B12+B13+B14</f>
        <v>0</v>
      </c>
      <c r="C15" s="1">
        <f t="shared" ref="C15:G15" si="0">C5+C6+C7+C8+C9+C10+C11+C12+C13+C14</f>
        <v>0</v>
      </c>
      <c r="D15" s="1">
        <f t="shared" si="0"/>
        <v>0</v>
      </c>
      <c r="E15" s="1">
        <f t="shared" si="0"/>
        <v>0</v>
      </c>
      <c r="F15" s="23" t="e">
        <f t="shared" ref="F15" si="1">F5+F6+F7+F8+F9+F10+F11+F12+F13+F14</f>
        <v>#DIV/0!</v>
      </c>
      <c r="G15" s="1">
        <f t="shared" si="0"/>
        <v>0</v>
      </c>
    </row>
    <row r="16" spans="1:7" x14ac:dyDescent="0.25">
      <c r="A16" s="14" t="s">
        <v>33</v>
      </c>
      <c r="B16" s="1" t="s">
        <v>37</v>
      </c>
      <c r="C16" s="1" t="s">
        <v>37</v>
      </c>
      <c r="D16" s="1" t="s">
        <v>37</v>
      </c>
      <c r="E16" s="1" t="s">
        <v>37</v>
      </c>
      <c r="F16" s="1" t="s">
        <v>37</v>
      </c>
      <c r="G16" s="1" t="s">
        <v>37</v>
      </c>
    </row>
    <row r="17" spans="1:7" x14ac:dyDescent="0.25">
      <c r="A17" s="8" t="s">
        <v>34</v>
      </c>
      <c r="B17" s="19">
        <f>B15/10</f>
        <v>0</v>
      </c>
      <c r="C17" s="19">
        <f t="shared" ref="C17:G17" si="2">C15/10</f>
        <v>0</v>
      </c>
      <c r="D17" s="19">
        <f t="shared" si="2"/>
        <v>0</v>
      </c>
      <c r="E17" s="19">
        <f t="shared" si="2"/>
        <v>0</v>
      </c>
      <c r="F17" s="24" t="e">
        <f t="shared" ref="F17" si="3">F15/10</f>
        <v>#DIV/0!</v>
      </c>
      <c r="G17" s="19">
        <f t="shared" si="2"/>
        <v>0</v>
      </c>
    </row>
    <row r="18" spans="1:7" ht="15.75" thickBot="1" x14ac:dyDescent="0.3">
      <c r="A18" s="10" t="s">
        <v>36</v>
      </c>
      <c r="B18" s="3"/>
      <c r="C18" s="3"/>
      <c r="D18" s="3"/>
      <c r="E18" s="17"/>
      <c r="F18" s="18"/>
      <c r="G18" s="18"/>
    </row>
    <row r="19" spans="1:7" x14ac:dyDescent="0.25">
      <c r="A19" s="5"/>
      <c r="B19" s="5"/>
      <c r="C19" s="5"/>
      <c r="D19" s="5"/>
      <c r="E19" s="5"/>
      <c r="F19" s="5"/>
      <c r="G19" s="5"/>
    </row>
    <row r="20" spans="1:7" x14ac:dyDescent="0.25">
      <c r="A20" s="31" t="s">
        <v>35</v>
      </c>
      <c r="B20" s="31"/>
      <c r="C20" s="31"/>
      <c r="D20" s="31"/>
      <c r="E20" s="31"/>
      <c r="F20" s="31"/>
      <c r="G20" s="31"/>
    </row>
    <row r="21" spans="1:7" x14ac:dyDescent="0.25">
      <c r="A21" s="31"/>
      <c r="B21" s="31"/>
      <c r="C21" s="31"/>
      <c r="D21" s="31"/>
      <c r="E21" s="31"/>
      <c r="F21" s="31"/>
      <c r="G21" s="31"/>
    </row>
    <row r="22" spans="1:7" x14ac:dyDescent="0.25">
      <c r="A22" s="31"/>
      <c r="B22" s="31"/>
      <c r="C22" s="31"/>
      <c r="D22" s="31"/>
      <c r="E22" s="31"/>
      <c r="F22" s="31"/>
      <c r="G22" s="31"/>
    </row>
    <row r="23" spans="1:7" x14ac:dyDescent="0.25">
      <c r="A23" s="31"/>
      <c r="B23" s="31"/>
      <c r="C23" s="31"/>
      <c r="D23" s="31"/>
      <c r="E23" s="31"/>
      <c r="F23" s="31"/>
      <c r="G23" s="31"/>
    </row>
    <row r="24" spans="1:7" x14ac:dyDescent="0.25">
      <c r="A24" s="31"/>
      <c r="B24" s="31"/>
      <c r="C24" s="31"/>
      <c r="D24" s="31"/>
      <c r="E24" s="31"/>
      <c r="F24" s="31"/>
      <c r="G24" s="31"/>
    </row>
    <row r="26" spans="1:7" x14ac:dyDescent="0.25">
      <c r="A26" s="31" t="s">
        <v>15</v>
      </c>
      <c r="B26" s="31"/>
      <c r="C26" s="31"/>
      <c r="D26" s="31"/>
      <c r="E26" s="31"/>
      <c r="F26" s="31"/>
      <c r="G26" s="31"/>
    </row>
    <row r="27" spans="1:7" x14ac:dyDescent="0.25">
      <c r="A27" s="31"/>
      <c r="B27" s="31"/>
      <c r="C27" s="31"/>
      <c r="D27" s="31"/>
      <c r="E27" s="31"/>
      <c r="F27" s="31"/>
      <c r="G27" s="31"/>
    </row>
    <row r="28" spans="1:7" x14ac:dyDescent="0.25">
      <c r="A28" s="31"/>
      <c r="B28" s="31"/>
      <c r="C28" s="31"/>
      <c r="D28" s="31"/>
      <c r="E28" s="31"/>
      <c r="F28" s="31"/>
      <c r="G28" s="31"/>
    </row>
  </sheetData>
  <mergeCells count="3">
    <mergeCell ref="A26:G28"/>
    <mergeCell ref="A20:G24"/>
    <mergeCell ref="A1: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E574D-2A7B-4B0B-AA3B-DA4C547F46D7}">
  <dimension ref="A1:H32"/>
  <sheetViews>
    <sheetView tabSelected="1"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H27:H28"/>
    <mergeCell ref="A3:G3"/>
    <mergeCell ref="A4:G4"/>
    <mergeCell ref="A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D0D5-5EBB-4132-BA83-8BE4F200D656}">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82AE-287D-49F3-B751-B55112A3E776}">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10B5-50D4-4199-8E86-57ADD8836E1E}">
  <dimension ref="A1:H32"/>
  <sheetViews>
    <sheetView workbookViewId="0">
      <selection activeCell="B18" sqref="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B75F-D746-47F3-B7B8-A2868002FF03}">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C834-D245-44DB-99CC-19AB28C6B262}">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47C40-AAE6-4DBA-95F1-18852E845733}">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760F-AD4A-4070-822F-C7FC23E58B9D}">
  <dimension ref="A1:H32"/>
  <sheetViews>
    <sheetView workbookViewId="0">
      <selection activeCell="B18" activeCellId="1" sqref="B8:G16 B18:G26"/>
    </sheetView>
  </sheetViews>
  <sheetFormatPr defaultRowHeight="15" x14ac:dyDescent="0.25"/>
  <cols>
    <col min="8" max="8" width="26.42578125" bestFit="1" customWidth="1"/>
  </cols>
  <sheetData>
    <row r="1" spans="1:8" x14ac:dyDescent="0.25">
      <c r="A1" s="32" t="s">
        <v>17</v>
      </c>
      <c r="B1" s="32"/>
      <c r="C1" s="32"/>
      <c r="D1" s="32"/>
      <c r="E1" s="32"/>
      <c r="F1" s="32"/>
      <c r="G1" s="32"/>
      <c r="H1" s="32"/>
    </row>
    <row r="2" spans="1:8" x14ac:dyDescent="0.25">
      <c r="A2" s="32"/>
      <c r="B2" s="32"/>
      <c r="C2" s="32"/>
      <c r="D2" s="32"/>
      <c r="E2" s="32"/>
      <c r="F2" s="32"/>
      <c r="G2" s="32"/>
      <c r="H2" s="32"/>
    </row>
    <row r="3" spans="1:8" x14ac:dyDescent="0.25">
      <c r="A3" s="35" t="s">
        <v>0</v>
      </c>
      <c r="B3" s="35"/>
      <c r="C3" s="35"/>
      <c r="D3" s="35"/>
      <c r="E3" s="35"/>
      <c r="F3" s="35"/>
      <c r="G3" s="35"/>
      <c r="H3" s="4" t="s">
        <v>1</v>
      </c>
    </row>
    <row r="4" spans="1:8" x14ac:dyDescent="0.25">
      <c r="A4" s="35" t="s">
        <v>2</v>
      </c>
      <c r="B4" s="35"/>
      <c r="C4" s="35"/>
      <c r="D4" s="35"/>
      <c r="E4" s="35"/>
      <c r="F4" s="35"/>
      <c r="G4" s="35"/>
      <c r="H4" s="4" t="s">
        <v>3</v>
      </c>
    </row>
    <row r="5" spans="1:8" x14ac:dyDescent="0.25">
      <c r="A5" s="35" t="s">
        <v>4</v>
      </c>
      <c r="B5" s="35"/>
      <c r="C5" s="35"/>
      <c r="D5" s="35"/>
      <c r="E5" s="35"/>
      <c r="F5" s="35"/>
      <c r="G5" s="35"/>
      <c r="H5" s="4" t="s">
        <v>5</v>
      </c>
    </row>
    <row r="6" spans="1:8" ht="15.75" thickBot="1" x14ac:dyDescent="0.3">
      <c r="A6" s="5"/>
      <c r="B6" s="5"/>
      <c r="C6" s="5"/>
      <c r="D6" s="5"/>
      <c r="E6" s="5"/>
      <c r="F6" s="5"/>
      <c r="G6" s="5"/>
      <c r="H6" s="5"/>
    </row>
    <row r="7" spans="1:8" x14ac:dyDescent="0.25">
      <c r="A7" s="7" t="s">
        <v>6</v>
      </c>
      <c r="B7" s="7" t="s">
        <v>7</v>
      </c>
      <c r="C7" s="7" t="s">
        <v>8</v>
      </c>
      <c r="D7" s="7" t="s">
        <v>9</v>
      </c>
      <c r="E7" s="7" t="s">
        <v>10</v>
      </c>
      <c r="F7" s="7" t="s">
        <v>39</v>
      </c>
      <c r="G7" s="7" t="s">
        <v>11</v>
      </c>
      <c r="H7" s="7" t="s">
        <v>38</v>
      </c>
    </row>
    <row r="8" spans="1:8" x14ac:dyDescent="0.25">
      <c r="A8" s="8">
        <v>1</v>
      </c>
      <c r="B8" s="1"/>
      <c r="C8" s="1"/>
      <c r="D8" s="1"/>
      <c r="E8" s="1"/>
      <c r="F8" s="1"/>
      <c r="G8" s="1"/>
      <c r="H8" s="1"/>
    </row>
    <row r="9" spans="1:8" x14ac:dyDescent="0.25">
      <c r="A9" s="8">
        <v>2</v>
      </c>
      <c r="B9" s="1"/>
      <c r="C9" s="1"/>
      <c r="D9" s="1"/>
      <c r="E9" s="1"/>
      <c r="F9" s="1"/>
      <c r="G9" s="1"/>
      <c r="H9" s="1"/>
    </row>
    <row r="10" spans="1:8" x14ac:dyDescent="0.25">
      <c r="A10" s="8">
        <v>3</v>
      </c>
      <c r="B10" s="1"/>
      <c r="C10" s="1"/>
      <c r="D10" s="1"/>
      <c r="E10" s="1"/>
      <c r="F10" s="1"/>
      <c r="G10" s="1"/>
      <c r="H10" s="1"/>
    </row>
    <row r="11" spans="1:8" x14ac:dyDescent="0.25">
      <c r="A11" s="8">
        <v>4</v>
      </c>
      <c r="B11" s="1"/>
      <c r="C11" s="1"/>
      <c r="D11" s="1"/>
      <c r="E11" s="1"/>
      <c r="F11" s="1"/>
      <c r="G11" s="1"/>
      <c r="H11" s="1"/>
    </row>
    <row r="12" spans="1:8" x14ac:dyDescent="0.25">
      <c r="A12" s="8">
        <v>5</v>
      </c>
      <c r="B12" s="1"/>
      <c r="C12" s="1"/>
      <c r="D12" s="1"/>
      <c r="E12" s="1"/>
      <c r="F12" s="1"/>
      <c r="G12" s="1"/>
      <c r="H12" s="1"/>
    </row>
    <row r="13" spans="1:8" x14ac:dyDescent="0.25">
      <c r="A13" s="8">
        <v>6</v>
      </c>
      <c r="B13" s="1"/>
      <c r="C13" s="1"/>
      <c r="D13" s="1"/>
      <c r="E13" s="1"/>
      <c r="F13" s="1"/>
      <c r="G13" s="1"/>
      <c r="H13" s="1"/>
    </row>
    <row r="14" spans="1:8" x14ac:dyDescent="0.25">
      <c r="A14" s="8">
        <v>7</v>
      </c>
      <c r="B14" s="1"/>
      <c r="C14" s="1"/>
      <c r="D14" s="1"/>
      <c r="E14" s="1"/>
      <c r="F14" s="1"/>
      <c r="G14" s="1"/>
      <c r="H14" s="1"/>
    </row>
    <row r="15" spans="1:8" x14ac:dyDescent="0.25">
      <c r="A15" s="8">
        <v>8</v>
      </c>
      <c r="B15" s="1"/>
      <c r="C15" s="1"/>
      <c r="D15" s="1"/>
      <c r="E15" s="1"/>
      <c r="F15" s="1"/>
      <c r="G15" s="1"/>
      <c r="H15" s="1"/>
    </row>
    <row r="16" spans="1:8" x14ac:dyDescent="0.25">
      <c r="A16" s="8">
        <v>9</v>
      </c>
      <c r="B16" s="1"/>
      <c r="C16" s="1"/>
      <c r="D16" s="1"/>
      <c r="E16" s="1"/>
      <c r="F16" s="1"/>
      <c r="G16" s="1"/>
      <c r="H16" s="1"/>
    </row>
    <row r="17" spans="1:8" x14ac:dyDescent="0.25">
      <c r="A17" s="8" t="s">
        <v>12</v>
      </c>
      <c r="B17" s="2">
        <f>B8+B9+B10+B11+B12+B13+B14+B15+B16</f>
        <v>0</v>
      </c>
      <c r="C17" s="2">
        <f t="shared" ref="C17:G17" si="0">C8+C9+C10+C11+C12+C13+C14+C15+C16</f>
        <v>0</v>
      </c>
      <c r="D17" s="2">
        <f t="shared" si="0"/>
        <v>0</v>
      </c>
      <c r="E17" s="2">
        <f t="shared" si="0"/>
        <v>0</v>
      </c>
      <c r="F17" s="20" t="e">
        <f>AVERAGE(F8:F16)</f>
        <v>#DIV/0!</v>
      </c>
      <c r="G17" s="2">
        <f t="shared" si="0"/>
        <v>0</v>
      </c>
      <c r="H17" s="1"/>
    </row>
    <row r="18" spans="1:8" x14ac:dyDescent="0.25">
      <c r="A18" s="8">
        <v>10</v>
      </c>
      <c r="B18" s="1"/>
      <c r="C18" s="1"/>
      <c r="D18" s="1"/>
      <c r="E18" s="1"/>
      <c r="F18" s="1"/>
      <c r="G18" s="1"/>
      <c r="H18" s="1"/>
    </row>
    <row r="19" spans="1:8" x14ac:dyDescent="0.25">
      <c r="A19" s="8">
        <v>11</v>
      </c>
      <c r="B19" s="1"/>
      <c r="C19" s="1"/>
      <c r="D19" s="1"/>
      <c r="E19" s="1"/>
      <c r="F19" s="1"/>
      <c r="G19" s="1"/>
      <c r="H19" s="1"/>
    </row>
    <row r="20" spans="1:8" x14ac:dyDescent="0.25">
      <c r="A20" s="8">
        <v>12</v>
      </c>
      <c r="B20" s="1"/>
      <c r="C20" s="1"/>
      <c r="D20" s="1"/>
      <c r="E20" s="1"/>
      <c r="F20" s="1"/>
      <c r="G20" s="1"/>
      <c r="H20" s="1"/>
    </row>
    <row r="21" spans="1:8" x14ac:dyDescent="0.25">
      <c r="A21" s="8">
        <v>13</v>
      </c>
      <c r="B21" s="1"/>
      <c r="C21" s="1"/>
      <c r="D21" s="1"/>
      <c r="E21" s="1"/>
      <c r="F21" s="1"/>
      <c r="G21" s="1"/>
      <c r="H21" s="1"/>
    </row>
    <row r="22" spans="1:8" x14ac:dyDescent="0.25">
      <c r="A22" s="8">
        <v>14</v>
      </c>
      <c r="B22" s="1"/>
      <c r="C22" s="1"/>
      <c r="D22" s="1"/>
      <c r="E22" s="1"/>
      <c r="F22" s="1"/>
      <c r="G22" s="1"/>
      <c r="H22" s="1"/>
    </row>
    <row r="23" spans="1:8" x14ac:dyDescent="0.25">
      <c r="A23" s="8">
        <v>15</v>
      </c>
      <c r="B23" s="1"/>
      <c r="C23" s="1"/>
      <c r="D23" s="1"/>
      <c r="E23" s="1"/>
      <c r="F23" s="1"/>
      <c r="G23" s="1"/>
      <c r="H23" s="1"/>
    </row>
    <row r="24" spans="1:8" x14ac:dyDescent="0.25">
      <c r="A24" s="8">
        <v>16</v>
      </c>
      <c r="B24" s="1"/>
      <c r="C24" s="1"/>
      <c r="D24" s="1"/>
      <c r="E24" s="1"/>
      <c r="F24" s="1"/>
      <c r="G24" s="1"/>
      <c r="H24" s="1"/>
    </row>
    <row r="25" spans="1:8" x14ac:dyDescent="0.25">
      <c r="A25" s="8">
        <v>17</v>
      </c>
      <c r="B25" s="1"/>
      <c r="C25" s="1"/>
      <c r="D25" s="1"/>
      <c r="E25" s="1"/>
      <c r="F25" s="1"/>
      <c r="G25" s="1"/>
      <c r="H25" s="1"/>
    </row>
    <row r="26" spans="1:8" x14ac:dyDescent="0.25">
      <c r="A26" s="8">
        <v>18</v>
      </c>
      <c r="B26" s="1"/>
      <c r="C26" s="1"/>
      <c r="D26" s="1"/>
      <c r="E26" s="1"/>
      <c r="F26" s="1"/>
      <c r="G26" s="1"/>
      <c r="H26" s="1"/>
    </row>
    <row r="27" spans="1:8" x14ac:dyDescent="0.25">
      <c r="A27" s="9" t="s">
        <v>13</v>
      </c>
      <c r="B27" s="11">
        <f>B18+B19+B20+B21+B22+B23+B24+B25+B26</f>
        <v>0</v>
      </c>
      <c r="C27" s="11">
        <f t="shared" ref="C27:G27" si="1">C18+C19+C20+C21+C22+C23+C24+C25+C26</f>
        <v>0</v>
      </c>
      <c r="D27" s="11">
        <f t="shared" si="1"/>
        <v>0</v>
      </c>
      <c r="E27" s="11">
        <f t="shared" si="1"/>
        <v>0</v>
      </c>
      <c r="F27" s="21" t="e">
        <f>AVERAGE(F18:F26)</f>
        <v>#DIV/0!</v>
      </c>
      <c r="G27" s="11">
        <f t="shared" si="1"/>
        <v>0</v>
      </c>
      <c r="H27" s="33" t="s">
        <v>16</v>
      </c>
    </row>
    <row r="28" spans="1:8" ht="15.75" thickBot="1" x14ac:dyDescent="0.3">
      <c r="A28" s="10" t="s">
        <v>14</v>
      </c>
      <c r="B28" s="12">
        <f>B17+B27</f>
        <v>0</v>
      </c>
      <c r="C28" s="12">
        <f t="shared" ref="C28:G28" si="2">C17+C27</f>
        <v>0</v>
      </c>
      <c r="D28" s="12">
        <f t="shared" si="2"/>
        <v>0</v>
      </c>
      <c r="E28" s="12">
        <f t="shared" si="2"/>
        <v>0</v>
      </c>
      <c r="F28" s="22" t="e">
        <f>AVERAGE(F17:F27)</f>
        <v>#DIV/0!</v>
      </c>
      <c r="G28" s="12">
        <f t="shared" si="2"/>
        <v>0</v>
      </c>
      <c r="H28" s="34"/>
    </row>
    <row r="29" spans="1:8" x14ac:dyDescent="0.25">
      <c r="A29" s="5"/>
      <c r="B29" s="5"/>
      <c r="C29" s="5"/>
      <c r="D29" s="5"/>
      <c r="E29" s="5"/>
      <c r="F29" s="5"/>
      <c r="G29" s="5"/>
      <c r="H29" s="5"/>
    </row>
    <row r="30" spans="1:8" x14ac:dyDescent="0.25">
      <c r="A30" s="31" t="s">
        <v>15</v>
      </c>
      <c r="B30" s="31"/>
      <c r="C30" s="31"/>
      <c r="D30" s="31"/>
      <c r="E30" s="31"/>
      <c r="F30" s="31"/>
      <c r="G30" s="31"/>
      <c r="H30" s="31"/>
    </row>
    <row r="31" spans="1:8" x14ac:dyDescent="0.25">
      <c r="A31" s="31"/>
      <c r="B31" s="31"/>
      <c r="C31" s="31"/>
      <c r="D31" s="31"/>
      <c r="E31" s="31"/>
      <c r="F31" s="31"/>
      <c r="G31" s="31"/>
      <c r="H31" s="31"/>
    </row>
    <row r="32" spans="1:8" x14ac:dyDescent="0.25">
      <c r="A32" s="31"/>
      <c r="B32" s="31"/>
      <c r="C32" s="31"/>
      <c r="D32" s="31"/>
      <c r="E32" s="31"/>
      <c r="F32" s="31"/>
      <c r="G32" s="31"/>
      <c r="H32" s="31"/>
    </row>
  </sheetData>
  <mergeCells count="6">
    <mergeCell ref="A30:H32"/>
    <mergeCell ref="A1:H2"/>
    <mergeCell ref="A3:G3"/>
    <mergeCell ref="A4:G4"/>
    <mergeCell ref="A5:G5"/>
    <mergeCell ref="H27:H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61</vt:i4>
      </vt:variant>
    </vt:vector>
  </HeadingPairs>
  <TitlesOfParts>
    <vt:vector size="73" baseType="lpstr">
      <vt:lpstr>SDB Playing Diary</vt:lpstr>
      <vt:lpstr>Round 1</vt:lpstr>
      <vt:lpstr>Round 2</vt:lpstr>
      <vt:lpstr>Round 3</vt:lpstr>
      <vt:lpstr>Round 4</vt:lpstr>
      <vt:lpstr>Round 5</vt:lpstr>
      <vt:lpstr>Round 6</vt:lpstr>
      <vt:lpstr>Round 7</vt:lpstr>
      <vt:lpstr>Round 8</vt:lpstr>
      <vt:lpstr>Round 9</vt:lpstr>
      <vt:lpstr>Round 10</vt:lpstr>
      <vt:lpstr>THE 10 ROUND AVERAGE</vt:lpstr>
      <vt:lpstr>Round10DISTANCE</vt:lpstr>
      <vt:lpstr>Round10FWS</vt:lpstr>
      <vt:lpstr>Round10GR</vt:lpstr>
      <vt:lpstr>Round10PAR</vt:lpstr>
      <vt:lpstr>Round10PUTTS</vt:lpstr>
      <vt:lpstr>Round10SCORE</vt:lpstr>
      <vt:lpstr>Round1DISTANCE</vt:lpstr>
      <vt:lpstr>Round1FWS</vt:lpstr>
      <vt:lpstr>Round1GR</vt:lpstr>
      <vt:lpstr>Round1Par</vt:lpstr>
      <vt:lpstr>Round1PUTTS</vt:lpstr>
      <vt:lpstr>Round1Score</vt:lpstr>
      <vt:lpstr>Round2DISTANCE</vt:lpstr>
      <vt:lpstr>Round2FWS</vt:lpstr>
      <vt:lpstr>Round2GR</vt:lpstr>
      <vt:lpstr>Round2PAR</vt:lpstr>
      <vt:lpstr>Round2PUTTS</vt:lpstr>
      <vt:lpstr>Round2SCORE</vt:lpstr>
      <vt:lpstr>Round3DISTANCE</vt:lpstr>
      <vt:lpstr>Round3FWS</vt:lpstr>
      <vt:lpstr>Round3GR</vt:lpstr>
      <vt:lpstr>Round3PAR</vt:lpstr>
      <vt:lpstr>Round3PUTTS</vt:lpstr>
      <vt:lpstr>Round3SCORE</vt:lpstr>
      <vt:lpstr>Round4DISTANCE</vt:lpstr>
      <vt:lpstr>Round4FWS</vt:lpstr>
      <vt:lpstr>Round4GR</vt:lpstr>
      <vt:lpstr>Round4PAR</vt:lpstr>
      <vt:lpstr>Round4PUTTS</vt:lpstr>
      <vt:lpstr>Round4SCORE</vt:lpstr>
      <vt:lpstr>Round5DISTANCE</vt:lpstr>
      <vt:lpstr>Round5FWS</vt:lpstr>
      <vt:lpstr>Round5GR</vt:lpstr>
      <vt:lpstr>Round5PAR</vt:lpstr>
      <vt:lpstr>Round5PUTTS</vt:lpstr>
      <vt:lpstr>Round5SCORE</vt:lpstr>
      <vt:lpstr>Round6DISTANCE</vt:lpstr>
      <vt:lpstr>Round6FWS</vt:lpstr>
      <vt:lpstr>Round6GR</vt:lpstr>
      <vt:lpstr>Round6PAR</vt:lpstr>
      <vt:lpstr>Round6PUTTS</vt:lpstr>
      <vt:lpstr>Round6SCORE</vt:lpstr>
      <vt:lpstr>Round7DISTANCE</vt:lpstr>
      <vt:lpstr>Round7FWS</vt:lpstr>
      <vt:lpstr>Round7GR</vt:lpstr>
      <vt:lpstr>Round7PAR</vt:lpstr>
      <vt:lpstr>Round7PUTTS</vt:lpstr>
      <vt:lpstr>Round7SCORE</vt:lpstr>
      <vt:lpstr>Round8DISTANCE</vt:lpstr>
      <vt:lpstr>Round8FWS</vt:lpstr>
      <vt:lpstr>Round8GR</vt:lpstr>
      <vt:lpstr>Round8PAR</vt:lpstr>
      <vt:lpstr>Round8PUTTS</vt:lpstr>
      <vt:lpstr>Round8SCORE</vt:lpstr>
      <vt:lpstr>Round9DISTANCE</vt:lpstr>
      <vt:lpstr>Round9FWS</vt:lpstr>
      <vt:lpstr>Round9GR</vt:lpstr>
      <vt:lpstr>Round9PAR</vt:lpstr>
      <vt:lpstr>Round9PUTTS</vt:lpstr>
      <vt:lpstr>Round9SCORE</vt:lpstr>
      <vt:lpstr>Ruond3PAR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cp:lastModifiedBy>
  <dcterms:created xsi:type="dcterms:W3CDTF">2017-10-24T13:05:20Z</dcterms:created>
  <dcterms:modified xsi:type="dcterms:W3CDTF">2018-08-29T15:45:38Z</dcterms:modified>
</cp:coreProperties>
</file>